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<sst xmlns="http://schemas.openxmlformats.org/spreadsheetml/2006/main" count="65" uniqueCount="65">
  <si>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Інші програми соціального захисту дітей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</si>
  <si>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</si>
  <si>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</si>
  <si>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</si>
  <si>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</si>
  <si>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</si>
  <si>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</si>
  <si>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>17.Транспорт, дорожнє господарство, зв'язок, телекомунікація та інформатика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</si>
  <si>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</si>
  <si>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</si>
  <si>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</si>
  <si>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</si>
  <si>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</si>
  <si>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</si>
  <si>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</si>
  <si>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</si>
  <si>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</si>
  <si>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</si>
  <si>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</si>
  <si>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</si>
  <si>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</si>
  <si>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</si>
  <si>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</si>
  <si>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170000</t>
  </si>
  <si>
    <t>250000</t>
  </si>
  <si>
    <t>900201</t>
  </si>
  <si>
    <t>Дотації, що передаються з районного бюджету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</si>
  <si>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</si>
  <si>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</si>
  <si>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</si>
  <si>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</si>
  <si>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180000</t>
  </si>
  <si>
    <t>18.Інші послуги, пов’язані з економічною діяльністю</t>
  </si>
  <si>
    <t>% до призначень звітного періоду</t>
  </si>
  <si>
    <t>ВСЬОГО ВИДАТКІВ</t>
  </si>
  <si>
    <t>900203</t>
  </si>
  <si>
    <t>090417</t>
  </si>
  <si>
    <t>090203</t>
  </si>
  <si>
    <t>Витрати на поховання учасників бойових дій та інвалідів війни</t>
  </si>
  <si>
    <t>120000</t>
  </si>
  <si>
    <t>12. Засоби масової інформації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</si>
  <si>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</si>
  <si>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</si>
  <si>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</si>
  <si>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</si>
  <si>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250404</t>
  </si>
  <si>
    <t xml:space="preserve">Інші видатки 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</si>
  <si>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</si>
  <si>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</si>
  <si>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капремонт жилфонду (інші пільги ветеранам)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</si>
  <si>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</si>
  <si>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</si>
  <si>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</si>
  <si>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</si>
  <si>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</si>
  <si>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</si>
  <si>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</si>
  <si>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</si>
  <si>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160000</t>
  </si>
  <si>
    <t>16. Сільське і лісове господарство</t>
  </si>
  <si>
    <t>Бюджет на 2014 рік (із внесеними змінами)</t>
  </si>
  <si>
    <t>План на І квартал 2014 року</t>
  </si>
  <si>
    <t>Касові видатки за І квартал 2014 року</t>
  </si>
  <si>
    <t>210000</t>
  </si>
  <si>
    <t>21.Запобігання та ліквідація надзвичайних ситуацій та наслідків стихійного лиха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</si>
</sst>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17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0" fillId="2" borderId="1" xfId="0" applyNumberFormat="1" applyFill="1" applyBorder="1" applyAlignment="1">
      <alignment/>
    </xf>
    <xf numFmtId="0" fontId="7" fillId="0" borderId="2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8">
      <selection activeCell="E33" sqref="E33"/>
    </sheetView>
  </sheetViews>
  <sheetFormatPr defaultColWidth="9.00390625" defaultRowHeight="12.75"/>
  <cols>
    <col min="1" max="1" width="7.25390625" style="0" customWidth="1"/>
    <col min="2" max="2" width="43.25390625" style="0" customWidth="1"/>
    <col min="3" max="3" width="11.00390625" style="0" customWidth="1"/>
    <col min="4" max="4" width="10.25390625" style="0" customWidth="1"/>
    <col min="5" max="6" width="9.75390625" style="0" customWidth="1"/>
    <col min="7" max="7" width="8.625" style="0" customWidth="1"/>
  </cols>
  <sheetData>
    <row r="1" spans="1:7" ht="54.75" customHeight="1">
      <c r="A1" s="5" t="s">
        <v>9</v>
      </c>
      <c r="B1" s="6" t="s">
        <v>10</v>
      </c>
      <c r="C1" s="28" t="s">
        <v>60</v>
      </c>
      <c r="D1" s="28" t="s">
        <v>61</v>
      </c>
      <c r="E1" s="22" t="s">
        <v>62</v>
      </c>
      <c r="F1" s="22" t="s">
        <v>27</v>
      </c>
      <c r="G1" s="22" t="s">
        <v>33</v>
      </c>
    </row>
    <row r="2" spans="1:7" ht="12.75">
      <c r="A2" s="35"/>
      <c r="B2" s="47" t="s">
        <v>54</v>
      </c>
      <c r="C2" s="36"/>
      <c r="D2" s="36"/>
      <c r="E2" s="35"/>
      <c r="F2" s="35"/>
      <c r="G2" s="35"/>
    </row>
    <row r="3" spans="1:7" ht="12.75">
      <c r="A3" s="23" t="s">
        <v>11</v>
      </c>
      <c r="B3" s="26" t="s">
        <v>1</v>
      </c>
      <c r="C3" s="15">
        <v>1084.1</v>
      </c>
      <c r="D3" s="7">
        <v>392</v>
      </c>
      <c r="E3" s="13">
        <v>234.8</v>
      </c>
      <c r="F3" s="2">
        <f aca="true" t="shared" si="0" ref="F3:F27">E3/C3*100</f>
        <v>21.658518586846235</v>
      </c>
      <c r="G3" s="13">
        <f>E3/D3*100</f>
        <v>59.89795918367348</v>
      </c>
    </row>
    <row r="4" spans="1:7" ht="12.75">
      <c r="A4" s="23" t="s">
        <v>12</v>
      </c>
      <c r="B4" s="26" t="s">
        <v>2</v>
      </c>
      <c r="C4" s="15">
        <v>31198.7</v>
      </c>
      <c r="D4" s="15">
        <v>10801.8</v>
      </c>
      <c r="E4" s="13">
        <v>8255</v>
      </c>
      <c r="F4" s="2">
        <f t="shared" si="0"/>
        <v>26.45943580982541</v>
      </c>
      <c r="G4" s="13">
        <f aca="true" t="shared" si="1" ref="G4:G27">E4/D4*100</f>
        <v>76.42244811050011</v>
      </c>
    </row>
    <row r="5" spans="1:7" ht="12.75">
      <c r="A5" s="23" t="s">
        <v>13</v>
      </c>
      <c r="B5" s="26" t="s">
        <v>3</v>
      </c>
      <c r="C5" s="7">
        <v>16960</v>
      </c>
      <c r="D5" s="7">
        <v>6417</v>
      </c>
      <c r="E5" s="13">
        <v>4967.1</v>
      </c>
      <c r="F5" s="2">
        <f t="shared" si="0"/>
        <v>29.287146226415096</v>
      </c>
      <c r="G5" s="13">
        <f t="shared" si="1"/>
        <v>77.4053295932679</v>
      </c>
    </row>
    <row r="6" spans="1:7" ht="12.75">
      <c r="A6" s="23" t="s">
        <v>14</v>
      </c>
      <c r="B6" s="26" t="s">
        <v>4</v>
      </c>
      <c r="C6" s="7">
        <f>SUM(C7:C14)</f>
        <v>48988.60000000001</v>
      </c>
      <c r="D6" s="7">
        <f>SUM(D7:D14)</f>
        <v>13087.9</v>
      </c>
      <c r="E6" s="7">
        <f>SUM(E7:E14)</f>
        <v>11342.2</v>
      </c>
      <c r="F6" s="2">
        <f t="shared" si="0"/>
        <v>23.152733493098392</v>
      </c>
      <c r="G6" s="13">
        <f t="shared" si="1"/>
        <v>86.66172571611948</v>
      </c>
    </row>
    <row r="7" spans="1:7" ht="12.75">
      <c r="A7" s="23"/>
      <c r="B7" s="32" t="s">
        <v>50</v>
      </c>
      <c r="C7" s="10">
        <v>4643.8</v>
      </c>
      <c r="D7" s="10">
        <v>1531.3</v>
      </c>
      <c r="E7" s="10">
        <v>1114.6</v>
      </c>
      <c r="F7" s="16">
        <f>E7/C7*100</f>
        <v>24.001894999784657</v>
      </c>
      <c r="G7" s="16">
        <f>E7/D7*100</f>
        <v>72.78782733625025</v>
      </c>
    </row>
    <row r="8" spans="1:7" ht="33.75">
      <c r="A8" s="23"/>
      <c r="B8" s="46" t="s">
        <v>51</v>
      </c>
      <c r="C8" s="10">
        <v>37259</v>
      </c>
      <c r="D8" s="10">
        <v>8917.1</v>
      </c>
      <c r="E8" s="10">
        <v>8003.9</v>
      </c>
      <c r="F8" s="16">
        <f>E8/C8*100</f>
        <v>21.481789634719128</v>
      </c>
      <c r="G8" s="16">
        <f>E8/D8*100</f>
        <v>89.75900236624014</v>
      </c>
    </row>
    <row r="9" spans="1:7" ht="12.75">
      <c r="A9" s="23"/>
      <c r="B9" s="46" t="s">
        <v>52</v>
      </c>
      <c r="C9" s="10">
        <v>3877.8</v>
      </c>
      <c r="D9" s="10">
        <v>1465.8</v>
      </c>
      <c r="E9" s="10">
        <v>1268.7</v>
      </c>
      <c r="F9" s="16">
        <f>E9/C9*100</f>
        <v>32.7170044870803</v>
      </c>
      <c r="G9" s="16">
        <f>E9/D9*100</f>
        <v>86.5534179287761</v>
      </c>
    </row>
    <row r="10" spans="1:7" ht="12" customHeight="1">
      <c r="A10" s="24" t="s">
        <v>15</v>
      </c>
      <c r="B10" s="27" t="s">
        <v>16</v>
      </c>
      <c r="C10" s="10">
        <v>36</v>
      </c>
      <c r="D10" s="10">
        <v>11</v>
      </c>
      <c r="E10" s="16">
        <v>1.1</v>
      </c>
      <c r="F10" s="16">
        <f t="shared" si="0"/>
        <v>3.055555555555556</v>
      </c>
      <c r="G10" s="16">
        <f t="shared" si="1"/>
        <v>10</v>
      </c>
    </row>
    <row r="11" spans="1:7" ht="12" customHeight="1">
      <c r="A11" s="24" t="s">
        <v>36</v>
      </c>
      <c r="B11" s="27" t="s">
        <v>38</v>
      </c>
      <c r="C11" s="10">
        <v>22.4</v>
      </c>
      <c r="D11" s="10">
        <v>2.2</v>
      </c>
      <c r="E11" s="16"/>
      <c r="F11" s="16">
        <f>E11/C11*100</f>
        <v>0</v>
      </c>
      <c r="G11" s="16">
        <f>E11/D11*100</f>
        <v>0</v>
      </c>
    </row>
    <row r="12" spans="1:7" ht="15.75" customHeight="1">
      <c r="A12" s="24" t="s">
        <v>28</v>
      </c>
      <c r="B12" s="27" t="s">
        <v>0</v>
      </c>
      <c r="C12" s="10">
        <v>17</v>
      </c>
      <c r="D12" s="10">
        <v>1.2</v>
      </c>
      <c r="E12" s="9"/>
      <c r="F12" s="16">
        <f t="shared" si="0"/>
        <v>0</v>
      </c>
      <c r="G12" s="16">
        <f>E12/D12*100</f>
        <v>0</v>
      </c>
    </row>
    <row r="13" spans="1:7" ht="12.75">
      <c r="A13" s="24" t="s">
        <v>17</v>
      </c>
      <c r="B13" s="27" t="s">
        <v>18</v>
      </c>
      <c r="C13" s="11">
        <v>420.3</v>
      </c>
      <c r="D13" s="11">
        <v>145.9</v>
      </c>
      <c r="E13" s="16">
        <v>102.8</v>
      </c>
      <c r="F13" s="16">
        <f t="shared" si="0"/>
        <v>24.45871996193195</v>
      </c>
      <c r="G13" s="16">
        <f t="shared" si="1"/>
        <v>70.4592186429061</v>
      </c>
    </row>
    <row r="14" spans="1:7" ht="16.5" customHeight="1">
      <c r="A14" s="24" t="s">
        <v>19</v>
      </c>
      <c r="B14" s="27" t="s">
        <v>20</v>
      </c>
      <c r="C14" s="11">
        <v>2712.3</v>
      </c>
      <c r="D14" s="11">
        <v>1013.4</v>
      </c>
      <c r="E14" s="16">
        <v>851.1</v>
      </c>
      <c r="F14" s="16">
        <f t="shared" si="0"/>
        <v>31.379272204402163</v>
      </c>
      <c r="G14" s="16">
        <f t="shared" si="1"/>
        <v>83.9846062759029</v>
      </c>
    </row>
    <row r="15" spans="1:7" ht="12.75">
      <c r="A15" s="23" t="s">
        <v>21</v>
      </c>
      <c r="B15" s="26" t="s">
        <v>5</v>
      </c>
      <c r="C15" s="15">
        <v>3716.7</v>
      </c>
      <c r="D15" s="15">
        <v>1506.5</v>
      </c>
      <c r="E15" s="13">
        <v>1111.1</v>
      </c>
      <c r="F15" s="2">
        <f t="shared" si="0"/>
        <v>29.894799149783406</v>
      </c>
      <c r="G15" s="13">
        <f t="shared" si="1"/>
        <v>73.75373382011284</v>
      </c>
    </row>
    <row r="16" spans="1:7" ht="12.75">
      <c r="A16" s="23" t="s">
        <v>39</v>
      </c>
      <c r="B16" s="26" t="s">
        <v>40</v>
      </c>
      <c r="C16" s="15">
        <v>60</v>
      </c>
      <c r="D16" s="15">
        <v>15.2</v>
      </c>
      <c r="E16" s="13">
        <v>7.8</v>
      </c>
      <c r="F16" s="2">
        <f t="shared" si="0"/>
        <v>13</v>
      </c>
      <c r="G16" s="13">
        <f t="shared" si="1"/>
        <v>51.31578947368421</v>
      </c>
    </row>
    <row r="17" spans="1:7" ht="12.75">
      <c r="A17" s="23" t="s">
        <v>22</v>
      </c>
      <c r="B17" s="26" t="s">
        <v>6</v>
      </c>
      <c r="C17" s="7">
        <v>500.8</v>
      </c>
      <c r="D17" s="7">
        <v>176.2</v>
      </c>
      <c r="E17" s="13">
        <v>126.5</v>
      </c>
      <c r="F17" s="2">
        <f t="shared" si="0"/>
        <v>25.25958466453674</v>
      </c>
      <c r="G17" s="13">
        <f t="shared" si="1"/>
        <v>71.79341657207718</v>
      </c>
    </row>
    <row r="18" spans="1:7" ht="12.75">
      <c r="A18" s="23" t="s">
        <v>58</v>
      </c>
      <c r="B18" s="26" t="s">
        <v>59</v>
      </c>
      <c r="C18" s="7">
        <v>51</v>
      </c>
      <c r="D18" s="7"/>
      <c r="E18" s="13"/>
      <c r="F18" s="2"/>
      <c r="G18" s="13"/>
    </row>
    <row r="19" spans="1:7" ht="24" customHeight="1">
      <c r="A19" s="23" t="s">
        <v>23</v>
      </c>
      <c r="B19" s="29" t="s">
        <v>7</v>
      </c>
      <c r="C19" s="7">
        <v>404.3</v>
      </c>
      <c r="D19" s="7">
        <v>66.9</v>
      </c>
      <c r="E19" s="13">
        <v>49.7</v>
      </c>
      <c r="F19" s="2">
        <f t="shared" si="0"/>
        <v>12.292851842691071</v>
      </c>
      <c r="G19" s="13">
        <f t="shared" si="1"/>
        <v>74.2899850523169</v>
      </c>
    </row>
    <row r="20" spans="1:7" ht="19.5" customHeight="1">
      <c r="A20" s="23" t="s">
        <v>31</v>
      </c>
      <c r="B20" s="29" t="s">
        <v>32</v>
      </c>
      <c r="C20" s="7">
        <v>1</v>
      </c>
      <c r="D20" s="7"/>
      <c r="E20" s="3"/>
      <c r="F20" s="2">
        <f t="shared" si="0"/>
        <v>0</v>
      </c>
      <c r="G20" s="8"/>
    </row>
    <row r="21" spans="1:7" ht="23.25" customHeight="1">
      <c r="A21" s="23" t="s">
        <v>63</v>
      </c>
      <c r="B21" s="29" t="s">
        <v>64</v>
      </c>
      <c r="C21" s="7">
        <v>20</v>
      </c>
      <c r="D21" s="7"/>
      <c r="E21" s="3"/>
      <c r="F21" s="2"/>
      <c r="G21" s="8"/>
    </row>
    <row r="22" spans="1:7" ht="19.5" customHeight="1">
      <c r="A22" s="23" t="s">
        <v>24</v>
      </c>
      <c r="B22" s="29" t="s">
        <v>8</v>
      </c>
      <c r="C22" s="7">
        <v>96.2</v>
      </c>
      <c r="D22" s="15">
        <v>29.6</v>
      </c>
      <c r="E22" s="3">
        <v>14.8</v>
      </c>
      <c r="F22" s="2">
        <f t="shared" si="0"/>
        <v>15.384615384615385</v>
      </c>
      <c r="G22" s="8">
        <f t="shared" si="1"/>
        <v>50</v>
      </c>
    </row>
    <row r="23" spans="1:7" ht="12.75">
      <c r="A23" s="24" t="s">
        <v>45</v>
      </c>
      <c r="B23" s="32" t="s">
        <v>46</v>
      </c>
      <c r="C23" s="10">
        <v>96.2</v>
      </c>
      <c r="D23" s="10">
        <v>29.6</v>
      </c>
      <c r="E23" s="9">
        <v>14.8</v>
      </c>
      <c r="F23" s="16">
        <f t="shared" si="0"/>
        <v>15.384615384615385</v>
      </c>
      <c r="G23" s="16">
        <f t="shared" si="1"/>
        <v>50</v>
      </c>
    </row>
    <row r="24" spans="1:7" ht="12.75">
      <c r="A24" s="25" t="s">
        <v>25</v>
      </c>
      <c r="B24" s="18" t="s">
        <v>29</v>
      </c>
      <c r="C24" s="17">
        <f>SUM(C3+C4+C5+C6+C15+C17+C18+C19+C22+C20+C16+C21)</f>
        <v>103081.40000000002</v>
      </c>
      <c r="D24" s="17">
        <f>SUM(D3+D4+D5+D6+D15+D17+D18+D19+D22+D20+D16)</f>
        <v>32493.1</v>
      </c>
      <c r="E24" s="17">
        <f>SUM(E3+E4+E5+E6+E15+E17+E18+E19+E22+E20+E16)</f>
        <v>26108.999999999996</v>
      </c>
      <c r="F24" s="14">
        <f t="shared" si="0"/>
        <v>25.32852677592659</v>
      </c>
      <c r="G24" s="34">
        <f t="shared" si="1"/>
        <v>80.35244405735371</v>
      </c>
    </row>
    <row r="25" spans="1:7" ht="12.75">
      <c r="A25" s="23"/>
      <c r="B25" s="30" t="s">
        <v>26</v>
      </c>
      <c r="C25" s="8">
        <v>3674.4</v>
      </c>
      <c r="D25" s="1">
        <v>931.4</v>
      </c>
      <c r="E25" s="8">
        <v>814.5</v>
      </c>
      <c r="F25" s="2">
        <f t="shared" si="0"/>
        <v>22.166884389288047</v>
      </c>
      <c r="G25" s="13">
        <f t="shared" si="1"/>
        <v>87.44900150311359</v>
      </c>
    </row>
    <row r="26" spans="1:7" ht="33.75">
      <c r="A26" s="23" t="s">
        <v>47</v>
      </c>
      <c r="B26" s="30" t="s">
        <v>48</v>
      </c>
      <c r="C26" s="8">
        <v>79</v>
      </c>
      <c r="D26" s="1">
        <v>33.6</v>
      </c>
      <c r="E26" s="1">
        <v>33.6</v>
      </c>
      <c r="F26" s="2">
        <f>E26/C26*100</f>
        <v>42.53164556962025</v>
      </c>
      <c r="G26" s="13">
        <f>E26/D26*100</f>
        <v>100</v>
      </c>
    </row>
    <row r="27" spans="1:7" ht="21" customHeight="1">
      <c r="A27" s="25" t="s">
        <v>35</v>
      </c>
      <c r="B27" s="19" t="s">
        <v>53</v>
      </c>
      <c r="C27" s="20">
        <f>SUM(C24:C26)</f>
        <v>106834.80000000002</v>
      </c>
      <c r="D27" s="20">
        <f>SUM(D24:D26)</f>
        <v>33458.1</v>
      </c>
      <c r="E27" s="20">
        <f>SUM(E24:E26)</f>
        <v>26957.099999999995</v>
      </c>
      <c r="F27" s="14">
        <f t="shared" si="0"/>
        <v>25.232508508463525</v>
      </c>
      <c r="G27" s="34">
        <f t="shared" si="1"/>
        <v>80.56972750993032</v>
      </c>
    </row>
    <row r="28" spans="1:7" ht="15">
      <c r="A28" s="41">
        <v>900204</v>
      </c>
      <c r="B28" s="48" t="s">
        <v>55</v>
      </c>
      <c r="C28" s="42">
        <f>SUM(C29:C32)</f>
        <v>6803.2</v>
      </c>
      <c r="D28" s="42"/>
      <c r="E28" s="42">
        <f>SUM(E29:E32)</f>
        <v>576.4</v>
      </c>
      <c r="F28" s="21">
        <f>E28/C28*100</f>
        <v>8.472483537158984</v>
      </c>
      <c r="G28" s="39"/>
    </row>
    <row r="29" spans="1:7" ht="22.5">
      <c r="A29" s="23"/>
      <c r="B29" s="33" t="s">
        <v>30</v>
      </c>
      <c r="C29" s="12">
        <v>1141.1</v>
      </c>
      <c r="D29" s="12"/>
      <c r="E29" s="12">
        <v>531.4</v>
      </c>
      <c r="F29" s="12">
        <f>E29/C29*100</f>
        <v>46.56909999123653</v>
      </c>
      <c r="G29" s="13"/>
    </row>
    <row r="30" spans="1:7" ht="12.75">
      <c r="A30" s="23"/>
      <c r="B30" s="40" t="s">
        <v>41</v>
      </c>
      <c r="C30" s="12">
        <v>5043.8</v>
      </c>
      <c r="D30" s="12"/>
      <c r="E30" s="12"/>
      <c r="F30" s="12">
        <f>E30/C30*100</f>
        <v>0</v>
      </c>
      <c r="G30" s="8"/>
    </row>
    <row r="31" spans="1:7" ht="22.5">
      <c r="A31" s="23" t="s">
        <v>37</v>
      </c>
      <c r="B31" s="40" t="s">
        <v>49</v>
      </c>
      <c r="C31" s="12">
        <v>10</v>
      </c>
      <c r="D31" s="12"/>
      <c r="E31" s="12"/>
      <c r="F31" s="12">
        <f>E31/C31*100</f>
        <v>0</v>
      </c>
      <c r="G31" s="8"/>
    </row>
    <row r="32" spans="1:7" ht="45">
      <c r="A32" s="23" t="s">
        <v>56</v>
      </c>
      <c r="B32" s="40" t="s">
        <v>57</v>
      </c>
      <c r="C32" s="12">
        <v>608.3</v>
      </c>
      <c r="D32" s="12"/>
      <c r="E32" s="12">
        <v>45</v>
      </c>
      <c r="F32" s="12">
        <f>E32/C32*100</f>
        <v>7.397665625513728</v>
      </c>
      <c r="G32" s="8"/>
    </row>
    <row r="33" spans="1:7" ht="14.25" customHeight="1">
      <c r="A33" s="49"/>
      <c r="B33" s="50" t="s">
        <v>34</v>
      </c>
      <c r="C33" s="44">
        <f>C27+C28</f>
        <v>113638.00000000001</v>
      </c>
      <c r="D33" s="44"/>
      <c r="E33" s="44">
        <f>E27+E28</f>
        <v>27533.499999999996</v>
      </c>
      <c r="F33" s="45">
        <f>E33/C33*100</f>
        <v>24.22913110051215</v>
      </c>
      <c r="G33" s="45"/>
    </row>
    <row r="34" spans="1:6" ht="12.75">
      <c r="A34" s="37"/>
      <c r="B34" s="4"/>
      <c r="C34" s="38"/>
      <c r="D34" s="38"/>
      <c r="E34" s="31"/>
      <c r="F34" s="31"/>
    </row>
    <row r="35" ht="12.75">
      <c r="B35" s="43" t="s">
        <v>42</v>
      </c>
    </row>
    <row r="36" spans="2:6" ht="12.75">
      <c r="B36" s="43" t="s">
        <v>43</v>
      </c>
      <c r="E36" s="51" t="s">
        <v>44</v>
      </c>
      <c r="F36" s="51"/>
    </row>
  </sheetData>
  <mergeCells count="1">
    <mergeCell ref="E36:F36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2013-05-18T08:58:54Z</cp:lastPrinted>
  <dcterms:created xsi:type="dcterms:W3CDTF">2002-08-22T12:41:49Z</dcterms:created>
  <dcterms:modified xsi:type="dcterms:W3CDTF">2014-05-07T11:41:37Z</dcterms:modified>
  <cp:category/>
  <cp:version/>
  <cp:contentType/>
  <cp:contentStatus/>
</cp:coreProperties>
</file>